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1355" windowHeight="8580" tabRatio="796" activeTab="0"/>
  </bookViews>
  <sheets>
    <sheet name="1.1.6วัสดุคงคลัง" sheetId="1" r:id="rId1"/>
    <sheet name="1.1.6ตรวจนับครุภัณฑ์" sheetId="2" r:id="rId2"/>
  </sheets>
  <definedNames/>
  <calcPr fullCalcOnLoad="1"/>
</workbook>
</file>

<file path=xl/sharedStrings.xml><?xml version="1.0" encoding="utf-8"?>
<sst xmlns="http://schemas.openxmlformats.org/spreadsheetml/2006/main" count="74" uniqueCount="61">
  <si>
    <t>รวม</t>
  </si>
  <si>
    <t>(2)</t>
  </si>
  <si>
    <t>จังหวัด</t>
  </si>
  <si>
    <t>รหัสจังหวัด :  1900</t>
  </si>
  <si>
    <t>ข้อมูลจากรายงานในระบบ GFMIS</t>
  </si>
  <si>
    <t>ผลต่าง</t>
  </si>
  <si>
    <t>(1) - (2)</t>
  </si>
  <si>
    <t>GFMIS Web online : รายงาน เรียกรายงานออนไลน์ &gt; หมวดรายงาน ระบบบัญชีแยกประเภททั่วไป</t>
  </si>
  <si>
    <t>เรื่องที่ 1.1.6 สรุปรายงานผลการตรวจสอบวัสดุ</t>
  </si>
  <si>
    <t>ชื่อบัญชีวัสดุคงคลัง  รหัสบัญชีแยกประเภท  1105010105</t>
  </si>
  <si>
    <t>หมวดพัสดุ</t>
  </si>
  <si>
    <t>รายการ</t>
  </si>
  <si>
    <t>มูลค่า</t>
  </si>
  <si>
    <t>ยอดคงเหลือ</t>
  </si>
  <si>
    <t>วัสดุคงคลังในระบบ GFMIS</t>
  </si>
  <si>
    <t>(1)</t>
  </si>
  <si>
    <t>รายงานผลการตรวจนับวัสดุคงคลัง</t>
  </si>
  <si>
    <t>ข้อมูลจากรายงานในระบบ GFMIS Terminal : คำสั่งงาน ZGL_R02 หรือ</t>
  </si>
  <si>
    <t xml:space="preserve"> &gt; รายงานแสดงยอดวัสดุคงคลัง</t>
  </si>
  <si>
    <t xml:space="preserve">บันทึกข้อมูลจากรายงานผลการตรวจนับวัสดุคงคลัง </t>
  </si>
  <si>
    <t>ประกอบกับทะเบียนคุมวัสดุหรือเอกสารอื่นที่แสดงราคาต่อหน่วย</t>
  </si>
  <si>
    <t>เรื่องที่ 1.1.6 สรุปรายงานผลการตรวจสอบทรัพย์สิน</t>
  </si>
  <si>
    <t>มูลค่าการได้มา</t>
  </si>
  <si>
    <t>รหัส</t>
  </si>
  <si>
    <t>บัญชีแยกประเภท</t>
  </si>
  <si>
    <t>ค่าเสื่อมสะสม</t>
  </si>
  <si>
    <t>(มูลค่าการได้มา หัก ค่าเสื่อมสะสม)</t>
  </si>
  <si>
    <t>ข้อมูลจากรายงานในระบบ GFMIS Terminal : คำสั่งงาน Z_ALR_87011994 หรือ</t>
  </si>
  <si>
    <t>GFMIS Web online : รายงาน เรียกรายงานออนไลน์ &gt; หมวดรายงาน ระบบสินทรัพย์ถาวร</t>
  </si>
  <si>
    <t xml:space="preserve"> &gt; รายงานแสดงยอดสินทรัพย์คงเหลือ</t>
  </si>
  <si>
    <t>กรอกข้อมูลจากรายงานผลการตรวจนับพัสดุ</t>
  </si>
  <si>
    <t>- หากส่วนราชการมีบัญชีสินทรัพย์ (Interface) / บัญชีสินทรัพย์ (ไม่ระบุรายละเอียด) ซึ่งเป็นสินทรัพย์ไม่มีรายตัวในระบบ GFMIS สามารถปรับปรุงรูปแบบได้ตามที่เห็นสมควรและเหมาะสม</t>
  </si>
  <si>
    <t>อย่างน้อยรูปแบบต้องแสดงการเปรียบเทียบยอดคงเหลือในช่อง "ยอดยกไป" ของบัญชีแยกประเภทในงบทดลองกับยอดคงเหลือของเอกสารหรือหลักฐานที่เกี่ยวข้องตามเกณฑ์การประเมินผลฯ</t>
  </si>
  <si>
    <t>ชื่อบัญชีสินทรัพย์ระบุประเภท (ระบุประเภท...) / บัญชีสินทรัพย์ (Interface) / บัญชีสินทรัพย์ไม่ระบุรายละเอียดฯ</t>
  </si>
  <si>
    <t>ของสินทรัพย์ในงบทดลอง</t>
  </si>
  <si>
    <t>มูลค่าตามบัญชี หมายถึง</t>
  </si>
  <si>
    <t>หมวดพัสดุ : ชื่อหมวด</t>
  </si>
  <si>
    <t>ของวัสดุคงเหลือ ณ 30 กันยายน 2562</t>
  </si>
  <si>
    <t>ประจำปีงบประมาณ พ.ศ.2562</t>
  </si>
  <si>
    <t>หมายเหตุ :  แสดงเฉพาะรายการยอดคงเหลือบัญชีวัสดุคงคลัง รหัสบัญชีแยกประเภท 1105010105 ในงบทดลอง ณ วันที่ 30 กันยายน 2562</t>
  </si>
  <si>
    <t>หมายเหตุ :  แสดงเฉพาะรายการยอดคงเหลือบัญชีสินทรัพย์ (ระบุประเภท) ในงบทดลอง ณ วันที่ 30 กันยายน 2562</t>
  </si>
  <si>
    <t>แบตเตอรี่ถ่านไฟฉาย</t>
  </si>
  <si>
    <t>เครื่องใช้อุปกรณ์</t>
  </si>
  <si>
    <t>น้ำยาทำความสะอาด</t>
  </si>
  <si>
    <t>จาน/ชาม/ภาชนะใส่อาหาร</t>
  </si>
  <si>
    <t>รหัสหน่วยงาน (4หลัก) : 21004</t>
  </si>
  <si>
    <t>หน่วยเบิกจ่าย  (10หลัก) : 2100400016</t>
  </si>
  <si>
    <t>อาคารพักอาศัย</t>
  </si>
  <si>
    <t>อาคารสำนักงาน</t>
  </si>
  <si>
    <t>อาคารประโยชน์อื่นๆ</t>
  </si>
  <si>
    <t>สิ่งปลูกสร้าง</t>
  </si>
  <si>
    <t>ครุภัณฑ์สำนักงาน</t>
  </si>
  <si>
    <t>ครุภัณฑ์ยานพาหนะ</t>
  </si>
  <si>
    <t>ครุภัณฑ์ไฟฟ้า</t>
  </si>
  <si>
    <t>ครุภัณฑ์โฆษณา</t>
  </si>
  <si>
    <t>ครุภัณฑ์โรงงาน</t>
  </si>
  <si>
    <t>ครุภัณฑ์การเกษตร</t>
  </si>
  <si>
    <t>ครุภัณฑ์วิทยาศาสตร์</t>
  </si>
  <si>
    <t>ครุภัณฑ์คอมพิวเตอร์</t>
  </si>
  <si>
    <t>ครุภัณฑ์งานบ้านงานครัว</t>
  </si>
  <si>
    <t>งานระหว่างทำ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</si>
</sst>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#,##0.00_ ;\-#,##0.00\ "/>
    <numFmt numFmtId="193" formatCode="\t0.0"/>
    <numFmt numFmtId="194" formatCode="0.0000"/>
    <numFmt numFmtId="195" formatCode="0.000"/>
    <numFmt numFmtId="196" formatCode="_-* #,##0_-;\-* #,##0_-;_-* &quot;-&quot;??_-;_-@_-"/>
    <numFmt numFmtId="197" formatCode="_-* #,##0.0_-;\-* #,##0.0_-;_-* &quot;-&quot;??_-;_-@_-"/>
    <numFmt numFmtId="198" formatCode="_-* #,##0.000_-;\-* #,##0.000_-;_-* &quot;-&quot;??_-;_-@_-"/>
  </numFmts>
  <fonts count="41">
    <font>
      <sz val="10"/>
      <name val="Arial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imes New Roman"/>
      <family val="1"/>
    </font>
    <font>
      <b/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/>
      <right style="thin"/>
      <top style="thin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33" borderId="15" xfId="0" applyFont="1" applyFill="1" applyBorder="1" applyAlignment="1" quotePrefix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 quotePrefix="1">
      <alignment horizontal="center"/>
    </xf>
    <xf numFmtId="0" fontId="3" fillId="0" borderId="15" xfId="0" applyFont="1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 quotePrefix="1">
      <alignment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0" fillId="0" borderId="11" xfId="0" applyFont="1" applyFill="1" applyBorder="1" applyAlignment="1">
      <alignment/>
    </xf>
    <xf numFmtId="43" fontId="3" fillId="0" borderId="16" xfId="0" applyNumberFormat="1" applyFont="1" applyBorder="1" applyAlignment="1">
      <alignment/>
    </xf>
    <xf numFmtId="43" fontId="3" fillId="33" borderId="16" xfId="0" applyNumberFormat="1" applyFont="1" applyFill="1" applyBorder="1" applyAlignment="1">
      <alignment/>
    </xf>
    <xf numFmtId="43" fontId="3" fillId="33" borderId="19" xfId="0" applyNumberFormat="1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43" fontId="2" fillId="0" borderId="11" xfId="40" applyFont="1" applyBorder="1" applyAlignment="1">
      <alignment/>
    </xf>
    <xf numFmtId="43" fontId="2" fillId="0" borderId="15" xfId="40" applyFont="1" applyBorder="1" applyAlignment="1" quotePrefix="1">
      <alignment horizontal="center"/>
    </xf>
    <xf numFmtId="43" fontId="2" fillId="0" borderId="15" xfId="0" applyNumberFormat="1" applyFont="1" applyBorder="1" applyAlignment="1" quotePrefix="1">
      <alignment horizontal="center"/>
    </xf>
    <xf numFmtId="43" fontId="2" fillId="0" borderId="10" xfId="40" applyFont="1" applyBorder="1" applyAlignment="1">
      <alignment/>
    </xf>
    <xf numFmtId="43" fontId="2" fillId="33" borderId="11" xfId="40" applyFont="1" applyFill="1" applyBorder="1" applyAlignment="1">
      <alignment/>
    </xf>
    <xf numFmtId="43" fontId="2" fillId="33" borderId="11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43" fontId="2" fillId="33" borderId="15" xfId="40" applyFont="1" applyFill="1" applyBorder="1" applyAlignment="1" quotePrefix="1">
      <alignment horizontal="center"/>
    </xf>
    <xf numFmtId="43" fontId="2" fillId="33" borderId="15" xfId="0" applyNumberFormat="1" applyFont="1" applyFill="1" applyBorder="1" applyAlignment="1">
      <alignment horizontal="center" vertical="center" wrapText="1"/>
    </xf>
    <xf numFmtId="43" fontId="2" fillId="33" borderId="10" xfId="40" applyFont="1" applyFill="1" applyBorder="1" applyAlignment="1">
      <alignment/>
    </xf>
    <xf numFmtId="43" fontId="2" fillId="33" borderId="20" xfId="0" applyNumberFormat="1" applyFont="1" applyFill="1" applyBorder="1" applyAlignment="1">
      <alignment/>
    </xf>
    <xf numFmtId="43" fontId="2" fillId="33" borderId="20" xfId="4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3" fontId="3" fillId="0" borderId="15" xfId="40" applyFont="1" applyFill="1" applyBorder="1" applyAlignment="1" quotePrefix="1">
      <alignment horizontal="center"/>
    </xf>
    <xf numFmtId="43" fontId="3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43" fontId="3" fillId="0" borderId="11" xfId="40" applyFont="1" applyFill="1" applyBorder="1" applyAlignment="1">
      <alignment/>
    </xf>
  </cellXfs>
  <cellStyles count="55">
    <cellStyle name="Normal" xfId="0"/>
    <cellStyle name="0,0&#13;&#10;NA&#13;&#10;" xfId="15"/>
    <cellStyle name="20% - ส่วนที่ถูกเน้น1" xfId="16"/>
    <cellStyle name="20% - ส่วนที่ถูกเน้น2" xfId="17"/>
    <cellStyle name="20% - ส่วนที่ถูกเน้น3" xfId="18"/>
    <cellStyle name="20% - ส่วนที่ถูกเน้น4" xfId="19"/>
    <cellStyle name="20% - ส่วนที่ถูกเน้น5" xfId="20"/>
    <cellStyle name="20% - ส่วนที่ถูกเน้น6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ส่วนที่ถูกเน้น1" xfId="28"/>
    <cellStyle name="60% - ส่วนที่ถูกเน้น2" xfId="29"/>
    <cellStyle name="60% - ส่วนที่ถูกเน้น3" xfId="30"/>
    <cellStyle name="60% - ส่วนที่ถูกเน้น4" xfId="31"/>
    <cellStyle name="60% - ส่วนที่ถูกเน้น5" xfId="32"/>
    <cellStyle name="60% - ส่วนที่ถูกเน้น6" xfId="33"/>
    <cellStyle name="Comma_001_รายการทรัพย์สิน GFMIS+สรุปสถานะ  GFMIS Type _27-8-08" xfId="34"/>
    <cellStyle name="Normal 2" xfId="35"/>
    <cellStyle name="Normal_001_รายการทรัพย์สิน GFMIS+สรุปสถานะ  GFMIS Type _12-9-08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2" xfId="42"/>
    <cellStyle name="เครื่องหมายจุลภาค 3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1"/>
  <sheetViews>
    <sheetView tabSelected="1" zoomScalePageLayoutView="0" workbookViewId="0" topLeftCell="A7">
      <selection activeCell="D16" sqref="D16"/>
    </sheetView>
  </sheetViews>
  <sheetFormatPr defaultColWidth="9.140625" defaultRowHeight="12.75"/>
  <cols>
    <col min="1" max="1" width="15.00390625" style="1" customWidth="1"/>
    <col min="2" max="2" width="52.7109375" style="1" customWidth="1"/>
    <col min="3" max="3" width="25.8515625" style="1" customWidth="1"/>
    <col min="4" max="4" width="34.00390625" style="1" customWidth="1"/>
    <col min="5" max="5" width="23.7109375" style="1" customWidth="1"/>
    <col min="6" max="16384" width="9.140625" style="1" customWidth="1"/>
  </cols>
  <sheetData>
    <row r="1" spans="1:5" ht="27.75">
      <c r="A1" s="69" t="s">
        <v>8</v>
      </c>
      <c r="B1" s="69"/>
      <c r="C1" s="69"/>
      <c r="D1" s="69"/>
      <c r="E1" s="69"/>
    </row>
    <row r="2" spans="1:5" ht="27.75">
      <c r="A2" s="4"/>
      <c r="B2" s="4"/>
      <c r="C2" s="4"/>
      <c r="D2" s="4"/>
      <c r="E2" s="4"/>
    </row>
    <row r="3" spans="1:5" ht="27.75">
      <c r="A3" s="69" t="s">
        <v>9</v>
      </c>
      <c r="B3" s="69"/>
      <c r="C3" s="69"/>
      <c r="D3" s="69"/>
      <c r="E3" s="69"/>
    </row>
    <row r="5" spans="1:5" ht="24">
      <c r="A5" s="70" t="s">
        <v>45</v>
      </c>
      <c r="B5" s="70"/>
      <c r="C5" s="70"/>
      <c r="D5" s="70"/>
      <c r="E5" s="70"/>
    </row>
    <row r="6" spans="1:5" ht="24">
      <c r="A6" s="70" t="s">
        <v>46</v>
      </c>
      <c r="B6" s="70"/>
      <c r="C6" s="70"/>
      <c r="D6" s="70"/>
      <c r="E6" s="70"/>
    </row>
    <row r="7" spans="1:5" ht="24">
      <c r="A7" s="71" t="s">
        <v>3</v>
      </c>
      <c r="B7" s="71"/>
      <c r="C7" s="71"/>
      <c r="D7" s="71"/>
      <c r="E7" s="71"/>
    </row>
    <row r="8" spans="1:5" s="2" customFormat="1" ht="24">
      <c r="A8" s="57" t="s">
        <v>10</v>
      </c>
      <c r="B8" s="57" t="s">
        <v>11</v>
      </c>
      <c r="C8" s="54" t="s">
        <v>12</v>
      </c>
      <c r="D8" s="54"/>
      <c r="E8" s="54"/>
    </row>
    <row r="9" spans="1:5" s="5" customFormat="1" ht="24">
      <c r="A9" s="58"/>
      <c r="B9" s="58"/>
      <c r="C9" s="10" t="s">
        <v>13</v>
      </c>
      <c r="D9" s="11" t="s">
        <v>16</v>
      </c>
      <c r="E9" s="11" t="s">
        <v>5</v>
      </c>
    </row>
    <row r="10" spans="1:5" ht="24">
      <c r="A10" s="58"/>
      <c r="B10" s="58"/>
      <c r="C10" s="12" t="s">
        <v>14</v>
      </c>
      <c r="D10" s="14" t="s">
        <v>38</v>
      </c>
      <c r="E10" s="55" t="s">
        <v>6</v>
      </c>
    </row>
    <row r="11" spans="1:5" ht="24">
      <c r="A11" s="59"/>
      <c r="B11" s="59"/>
      <c r="C11" s="13" t="s">
        <v>15</v>
      </c>
      <c r="D11" s="17" t="s">
        <v>1</v>
      </c>
      <c r="E11" s="56"/>
    </row>
    <row r="12" spans="1:5" s="86" customFormat="1" ht="24">
      <c r="A12" s="52">
        <v>26111700</v>
      </c>
      <c r="B12" s="30" t="s">
        <v>41</v>
      </c>
      <c r="C12" s="84">
        <v>1331</v>
      </c>
      <c r="D12" s="84">
        <v>1331</v>
      </c>
      <c r="E12" s="85">
        <f>+C12-D12</f>
        <v>0</v>
      </c>
    </row>
    <row r="13" spans="1:5" s="86" customFormat="1" ht="24">
      <c r="A13" s="52">
        <v>44000000</v>
      </c>
      <c r="B13" s="30" t="s">
        <v>42</v>
      </c>
      <c r="C13" s="84">
        <v>31244</v>
      </c>
      <c r="D13" s="84">
        <v>31244</v>
      </c>
      <c r="E13" s="85">
        <f>+C13-D13</f>
        <v>0</v>
      </c>
    </row>
    <row r="14" spans="1:5" s="86" customFormat="1" ht="24">
      <c r="A14" s="87">
        <v>47131800</v>
      </c>
      <c r="B14" s="30" t="s">
        <v>43</v>
      </c>
      <c r="C14" s="88">
        <v>370</v>
      </c>
      <c r="D14" s="88">
        <v>370</v>
      </c>
      <c r="E14" s="85">
        <f>+C14-D14</f>
        <v>0</v>
      </c>
    </row>
    <row r="15" spans="1:5" s="86" customFormat="1" ht="24">
      <c r="A15" s="87">
        <v>52152000</v>
      </c>
      <c r="B15" s="30" t="s">
        <v>44</v>
      </c>
      <c r="C15" s="88">
        <v>370</v>
      </c>
      <c r="D15" s="88">
        <v>370</v>
      </c>
      <c r="E15" s="85">
        <f>+C15-D15</f>
        <v>0</v>
      </c>
    </row>
    <row r="16" spans="1:5" s="3" customFormat="1" ht="24.75" thickBot="1">
      <c r="A16" s="60" t="s">
        <v>0</v>
      </c>
      <c r="B16" s="60"/>
      <c r="C16" s="31">
        <f>SUM(C12:C15)</f>
        <v>33315</v>
      </c>
      <c r="D16" s="32">
        <f>SUM(D12:D15)</f>
        <v>33315</v>
      </c>
      <c r="E16" s="33">
        <f>SUM(E12:E15)</f>
        <v>0</v>
      </c>
    </row>
    <row r="17" spans="1:5" ht="24.75" thickTop="1">
      <c r="A17" s="65" t="s">
        <v>17</v>
      </c>
      <c r="B17" s="66"/>
      <c r="C17" s="67"/>
      <c r="D17" s="61" t="s">
        <v>19</v>
      </c>
      <c r="E17" s="62"/>
    </row>
    <row r="18" spans="1:5" ht="24">
      <c r="A18" s="68" t="s">
        <v>7</v>
      </c>
      <c r="B18" s="67"/>
      <c r="C18" s="67"/>
      <c r="D18" s="61" t="s">
        <v>38</v>
      </c>
      <c r="E18" s="62"/>
    </row>
    <row r="19" spans="1:5" ht="24">
      <c r="A19" s="68" t="s">
        <v>18</v>
      </c>
      <c r="B19" s="67"/>
      <c r="C19" s="67"/>
      <c r="D19" s="61" t="s">
        <v>20</v>
      </c>
      <c r="E19" s="62"/>
    </row>
    <row r="20" spans="1:5" ht="24">
      <c r="A20" s="8"/>
      <c r="B20" s="9"/>
      <c r="C20" s="9"/>
      <c r="D20" s="63" t="s">
        <v>37</v>
      </c>
      <c r="E20" s="64"/>
    </row>
    <row r="21" spans="1:5" ht="24">
      <c r="A21" s="53" t="s">
        <v>39</v>
      </c>
      <c r="B21" s="53"/>
      <c r="C21" s="53"/>
      <c r="D21" s="53"/>
      <c r="E21" s="53"/>
    </row>
  </sheetData>
  <sheetProtection/>
  <mergeCells count="18">
    <mergeCell ref="A17:C17"/>
    <mergeCell ref="A18:C18"/>
    <mergeCell ref="A19:C19"/>
    <mergeCell ref="A1:E1"/>
    <mergeCell ref="A3:E3"/>
    <mergeCell ref="A5:E5"/>
    <mergeCell ref="A6:E6"/>
    <mergeCell ref="A7:E7"/>
    <mergeCell ref="A21:E21"/>
    <mergeCell ref="C8:E8"/>
    <mergeCell ref="E10:E11"/>
    <mergeCell ref="A8:A11"/>
    <mergeCell ref="B8:B11"/>
    <mergeCell ref="A16:B16"/>
    <mergeCell ref="D17:E17"/>
    <mergeCell ref="D18:E18"/>
    <mergeCell ref="D19:E19"/>
    <mergeCell ref="D20:E20"/>
  </mergeCells>
  <printOptions/>
  <pageMargins left="0.39" right="0.33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1.7109375" style="1" customWidth="1"/>
    <col min="2" max="2" width="6.7109375" style="1" bestFit="1" customWidth="1"/>
    <col min="3" max="3" width="22.28125" style="1" bestFit="1" customWidth="1"/>
    <col min="4" max="4" width="28.57421875" style="1" bestFit="1" customWidth="1"/>
    <col min="5" max="6" width="15.8515625" style="1" customWidth="1"/>
    <col min="7" max="7" width="29.7109375" style="1" bestFit="1" customWidth="1"/>
    <col min="8" max="8" width="29.28125" style="1" bestFit="1" customWidth="1"/>
    <col min="9" max="9" width="18.8515625" style="1" customWidth="1"/>
    <col min="10" max="16384" width="9.140625" style="1" customWidth="1"/>
  </cols>
  <sheetData>
    <row r="1" spans="1:9" ht="27.75">
      <c r="A1" s="69" t="s">
        <v>21</v>
      </c>
      <c r="B1" s="69"/>
      <c r="C1" s="69"/>
      <c r="D1" s="69"/>
      <c r="E1" s="69"/>
      <c r="F1" s="69"/>
      <c r="G1" s="69"/>
      <c r="H1" s="69"/>
      <c r="I1" s="69"/>
    </row>
    <row r="2" spans="1:9" ht="27.75">
      <c r="A2" s="4"/>
      <c r="B2" s="4"/>
      <c r="C2" s="4"/>
      <c r="D2" s="4"/>
      <c r="E2" s="4"/>
      <c r="F2" s="4"/>
      <c r="G2" s="4"/>
      <c r="H2" s="4"/>
      <c r="I2" s="4"/>
    </row>
    <row r="3" spans="1:9" ht="24">
      <c r="A3" s="81" t="s">
        <v>33</v>
      </c>
      <c r="B3" s="81"/>
      <c r="C3" s="81"/>
      <c r="D3" s="81"/>
      <c r="E3" s="81"/>
      <c r="F3" s="81"/>
      <c r="G3" s="81"/>
      <c r="H3" s="81"/>
      <c r="I3" s="81"/>
    </row>
    <row r="4" spans="1:9" ht="24">
      <c r="A4" s="70" t="s">
        <v>45</v>
      </c>
      <c r="B4" s="70"/>
      <c r="C4" s="70"/>
      <c r="D4" s="70"/>
      <c r="E4" s="70"/>
      <c r="F4" s="70"/>
      <c r="G4" s="70"/>
      <c r="H4" s="70"/>
      <c r="I4" s="70"/>
    </row>
    <row r="5" spans="1:9" ht="24">
      <c r="A5" s="70" t="s">
        <v>46</v>
      </c>
      <c r="B5" s="70"/>
      <c r="C5" s="70"/>
      <c r="D5" s="70"/>
      <c r="E5" s="70"/>
      <c r="F5" s="70"/>
      <c r="G5" s="70"/>
      <c r="H5" s="70"/>
      <c r="I5" s="70"/>
    </row>
    <row r="6" spans="1:9" ht="24">
      <c r="A6" s="71" t="s">
        <v>3</v>
      </c>
      <c r="B6" s="71"/>
      <c r="C6" s="71"/>
      <c r="D6" s="71"/>
      <c r="E6" s="71"/>
      <c r="F6" s="71"/>
      <c r="G6" s="71"/>
      <c r="H6" s="71"/>
      <c r="I6" s="71"/>
    </row>
    <row r="7" spans="1:9" s="2" customFormat="1" ht="24">
      <c r="A7" s="73" t="s">
        <v>4</v>
      </c>
      <c r="B7" s="74"/>
      <c r="C7" s="74"/>
      <c r="D7" s="74"/>
      <c r="E7" s="74"/>
      <c r="F7" s="74"/>
      <c r="G7" s="75"/>
      <c r="H7" s="18" t="s">
        <v>16</v>
      </c>
      <c r="I7" s="72" t="s">
        <v>5</v>
      </c>
    </row>
    <row r="8" spans="1:9" s="5" customFormat="1" ht="24">
      <c r="A8" s="63"/>
      <c r="B8" s="76"/>
      <c r="C8" s="76"/>
      <c r="D8" s="76"/>
      <c r="E8" s="76"/>
      <c r="F8" s="76"/>
      <c r="G8" s="64"/>
      <c r="H8" s="19" t="s">
        <v>38</v>
      </c>
      <c r="I8" s="56"/>
    </row>
    <row r="9" spans="1:9" ht="24">
      <c r="A9" s="57" t="s">
        <v>23</v>
      </c>
      <c r="B9" s="57" t="s">
        <v>2</v>
      </c>
      <c r="C9" s="6" t="s">
        <v>24</v>
      </c>
      <c r="D9" s="57" t="s">
        <v>36</v>
      </c>
      <c r="E9" s="21" t="s">
        <v>22</v>
      </c>
      <c r="F9" s="82" t="s">
        <v>25</v>
      </c>
      <c r="G9" s="21" t="s">
        <v>35</v>
      </c>
      <c r="H9" s="20" t="s">
        <v>22</v>
      </c>
      <c r="I9" s="55" t="s">
        <v>6</v>
      </c>
    </row>
    <row r="10" spans="1:9" ht="24">
      <c r="A10" s="59"/>
      <c r="B10" s="59"/>
      <c r="C10" s="15" t="s">
        <v>34</v>
      </c>
      <c r="D10" s="59"/>
      <c r="E10" s="22" t="s">
        <v>15</v>
      </c>
      <c r="F10" s="83"/>
      <c r="G10" s="23" t="s">
        <v>26</v>
      </c>
      <c r="H10" s="17" t="s">
        <v>1</v>
      </c>
      <c r="I10" s="56"/>
    </row>
    <row r="11" spans="1:9" ht="24">
      <c r="A11" s="15">
        <v>12050100</v>
      </c>
      <c r="B11" s="15">
        <v>1900</v>
      </c>
      <c r="C11" s="13">
        <v>1205010101</v>
      </c>
      <c r="D11" s="34" t="s">
        <v>47</v>
      </c>
      <c r="E11" s="40">
        <v>4100900</v>
      </c>
      <c r="F11" s="40">
        <v>-3944339.34</v>
      </c>
      <c r="G11" s="40">
        <v>156560.66</v>
      </c>
      <c r="H11" s="47">
        <v>3653900</v>
      </c>
      <c r="I11" s="48">
        <f aca="true" t="shared" si="0" ref="I11:I24">+E11-H11</f>
        <v>447000</v>
      </c>
    </row>
    <row r="12" spans="1:9" ht="24">
      <c r="A12" s="15">
        <v>12050200</v>
      </c>
      <c r="B12" s="15">
        <v>1900</v>
      </c>
      <c r="C12" s="13">
        <v>1205020101</v>
      </c>
      <c r="D12" s="34" t="s">
        <v>48</v>
      </c>
      <c r="E12" s="40">
        <v>23410665</v>
      </c>
      <c r="F12" s="40">
        <v>-21654422.93</v>
      </c>
      <c r="G12" s="40">
        <v>1756242.07</v>
      </c>
      <c r="H12" s="47">
        <v>23410665</v>
      </c>
      <c r="I12" s="48">
        <f t="shared" si="0"/>
        <v>0</v>
      </c>
    </row>
    <row r="13" spans="1:9" ht="24">
      <c r="A13" s="15">
        <v>12050300</v>
      </c>
      <c r="B13" s="15">
        <v>1900</v>
      </c>
      <c r="C13" s="13">
        <v>1205030101</v>
      </c>
      <c r="D13" s="34" t="s">
        <v>49</v>
      </c>
      <c r="E13" s="40">
        <v>1078573</v>
      </c>
      <c r="F13" s="40">
        <v>-1057371.54</v>
      </c>
      <c r="G13" s="41">
        <f>+E13-F13</f>
        <v>2135944.54</v>
      </c>
      <c r="H13" s="47">
        <v>1078573</v>
      </c>
      <c r="I13" s="48">
        <f t="shared" si="0"/>
        <v>0</v>
      </c>
    </row>
    <row r="14" spans="1:9" ht="24">
      <c r="A14" s="15">
        <v>12050400</v>
      </c>
      <c r="B14" s="15">
        <v>1900</v>
      </c>
      <c r="C14" s="13">
        <v>1205040101</v>
      </c>
      <c r="D14" s="34" t="s">
        <v>50</v>
      </c>
      <c r="E14" s="40">
        <v>1317000</v>
      </c>
      <c r="F14" s="40">
        <v>-552023.68</v>
      </c>
      <c r="G14" s="41">
        <v>764976.32</v>
      </c>
      <c r="H14" s="47">
        <v>1317000</v>
      </c>
      <c r="I14" s="48">
        <f t="shared" si="0"/>
        <v>0</v>
      </c>
    </row>
    <row r="15" spans="1:9" ht="24">
      <c r="A15" s="28">
        <v>12060100</v>
      </c>
      <c r="B15" s="15">
        <v>1900</v>
      </c>
      <c r="C15" s="28">
        <v>1206010101</v>
      </c>
      <c r="D15" s="35" t="s">
        <v>51</v>
      </c>
      <c r="E15" s="39">
        <v>5106610</v>
      </c>
      <c r="F15" s="39">
        <v>-3166948.48</v>
      </c>
      <c r="G15" s="39">
        <v>1939661.52</v>
      </c>
      <c r="H15" s="43">
        <v>5102544</v>
      </c>
      <c r="I15" s="43">
        <f t="shared" si="0"/>
        <v>4066</v>
      </c>
    </row>
    <row r="16" spans="1:9" ht="24">
      <c r="A16" s="15">
        <v>12060200</v>
      </c>
      <c r="B16" s="15">
        <v>1900</v>
      </c>
      <c r="C16" s="13">
        <v>1206020101</v>
      </c>
      <c r="D16" s="34" t="s">
        <v>52</v>
      </c>
      <c r="E16" s="40">
        <v>7697120</v>
      </c>
      <c r="F16" s="40">
        <v>-5912715.55</v>
      </c>
      <c r="G16" s="40">
        <v>1784404.45</v>
      </c>
      <c r="H16" s="47">
        <v>7658120</v>
      </c>
      <c r="I16" s="43">
        <f t="shared" si="0"/>
        <v>39000</v>
      </c>
    </row>
    <row r="17" spans="1:9" ht="24">
      <c r="A17" s="28">
        <v>12060300</v>
      </c>
      <c r="B17" s="15">
        <v>1900</v>
      </c>
      <c r="C17" s="28">
        <v>1206030101</v>
      </c>
      <c r="D17" s="34" t="s">
        <v>53</v>
      </c>
      <c r="E17" s="39">
        <v>933218.6</v>
      </c>
      <c r="F17" s="39">
        <v>-919983.13</v>
      </c>
      <c r="G17" s="39">
        <v>13235.47</v>
      </c>
      <c r="H17" s="43">
        <v>1013816.6</v>
      </c>
      <c r="I17" s="7">
        <f t="shared" si="0"/>
        <v>-80598</v>
      </c>
    </row>
    <row r="18" spans="1:9" ht="24">
      <c r="A18" s="28">
        <v>12060400</v>
      </c>
      <c r="B18" s="15">
        <v>1900</v>
      </c>
      <c r="C18" s="28">
        <v>1206040101</v>
      </c>
      <c r="D18" s="34" t="s">
        <v>54</v>
      </c>
      <c r="E18" s="39">
        <v>2058473.46</v>
      </c>
      <c r="F18" s="39">
        <v>-1626901.87</v>
      </c>
      <c r="G18" s="39">
        <v>431571.59</v>
      </c>
      <c r="H18" s="7">
        <v>1841383.46</v>
      </c>
      <c r="I18" s="44">
        <f t="shared" si="0"/>
        <v>217090</v>
      </c>
    </row>
    <row r="19" spans="1:9" ht="24">
      <c r="A19" s="28">
        <v>12060500</v>
      </c>
      <c r="B19" s="15">
        <v>1900</v>
      </c>
      <c r="C19" s="28">
        <v>1206050101</v>
      </c>
      <c r="D19" s="34" t="s">
        <v>56</v>
      </c>
      <c r="E19" s="39">
        <v>980400</v>
      </c>
      <c r="F19" s="39">
        <v>-980382</v>
      </c>
      <c r="G19" s="39">
        <v>18</v>
      </c>
      <c r="H19" s="43">
        <v>627900</v>
      </c>
      <c r="I19" s="44">
        <f t="shared" si="0"/>
        <v>352500</v>
      </c>
    </row>
    <row r="20" spans="1:11" ht="24">
      <c r="A20" s="28">
        <v>12060600</v>
      </c>
      <c r="B20" s="15">
        <v>1900</v>
      </c>
      <c r="C20" s="28">
        <v>1206060101</v>
      </c>
      <c r="D20" s="34" t="s">
        <v>55</v>
      </c>
      <c r="E20" s="39">
        <v>8495.8</v>
      </c>
      <c r="F20" s="39">
        <v>-8494.8</v>
      </c>
      <c r="G20" s="39">
        <v>1</v>
      </c>
      <c r="H20" s="7">
        <v>8495.8</v>
      </c>
      <c r="I20" s="44">
        <f t="shared" si="0"/>
        <v>0</v>
      </c>
      <c r="J20" s="45"/>
      <c r="K20" s="46"/>
    </row>
    <row r="21" spans="1:9" ht="24">
      <c r="A21" s="28">
        <v>12060900</v>
      </c>
      <c r="B21" s="15">
        <v>1900</v>
      </c>
      <c r="C21" s="28">
        <v>1206090101</v>
      </c>
      <c r="D21" s="34" t="s">
        <v>57</v>
      </c>
      <c r="E21" s="39">
        <v>17454422.7</v>
      </c>
      <c r="F21" s="39">
        <v>-13101906.67</v>
      </c>
      <c r="G21" s="39">
        <v>4352516.03</v>
      </c>
      <c r="H21" s="43">
        <v>17389422.7</v>
      </c>
      <c r="I21" s="44">
        <f t="shared" si="0"/>
        <v>65000</v>
      </c>
    </row>
    <row r="22" spans="1:9" ht="24">
      <c r="A22" s="29">
        <v>12061000</v>
      </c>
      <c r="B22" s="38">
        <v>1900</v>
      </c>
      <c r="C22" s="29">
        <v>1206100101</v>
      </c>
      <c r="D22" s="34" t="s">
        <v>58</v>
      </c>
      <c r="E22" s="42">
        <v>8499156.74</v>
      </c>
      <c r="F22" s="42">
        <v>-7234696.69</v>
      </c>
      <c r="G22" s="42">
        <v>1264460.05</v>
      </c>
      <c r="H22" s="49">
        <v>8005635.82</v>
      </c>
      <c r="I22" s="51">
        <f t="shared" si="0"/>
        <v>493520.9199999999</v>
      </c>
    </row>
    <row r="23" spans="1:9" ht="24">
      <c r="A23" s="29">
        <v>12061200</v>
      </c>
      <c r="B23" s="38">
        <v>1900</v>
      </c>
      <c r="C23" s="29">
        <v>1206120101</v>
      </c>
      <c r="D23" s="34" t="s">
        <v>59</v>
      </c>
      <c r="E23" s="42">
        <v>922351</v>
      </c>
      <c r="F23" s="42">
        <v>-884448.54</v>
      </c>
      <c r="G23" s="42">
        <v>37902.46</v>
      </c>
      <c r="H23" s="49">
        <v>901351</v>
      </c>
      <c r="I23" s="50">
        <f t="shared" si="0"/>
        <v>21000</v>
      </c>
    </row>
    <row r="24" spans="1:9" ht="24">
      <c r="A24" s="29">
        <v>12110100</v>
      </c>
      <c r="B24" s="27">
        <v>1900</v>
      </c>
      <c r="C24" s="36"/>
      <c r="D24" s="36" t="s">
        <v>60</v>
      </c>
      <c r="E24" s="42">
        <v>997718.45</v>
      </c>
      <c r="F24" s="42">
        <v>0</v>
      </c>
      <c r="G24" s="42">
        <f>+E24</f>
        <v>997718.45</v>
      </c>
      <c r="H24" s="37">
        <v>0</v>
      </c>
      <c r="I24" s="51">
        <f t="shared" si="0"/>
        <v>997718.45</v>
      </c>
    </row>
    <row r="25" spans="1:9" s="3" customFormat="1" ht="24.75" thickBot="1">
      <c r="A25" s="60" t="s">
        <v>0</v>
      </c>
      <c r="B25" s="60"/>
      <c r="C25" s="16"/>
      <c r="D25" s="16"/>
      <c r="E25" s="31">
        <f>SUM(E11:E24)</f>
        <v>74565104.75</v>
      </c>
      <c r="F25" s="31">
        <f>SUM(F11:F24)</f>
        <v>-61044635.21999999</v>
      </c>
      <c r="G25" s="31">
        <f>SUM(G11:G24)</f>
        <v>15635212.61</v>
      </c>
      <c r="H25" s="32">
        <f>SUM(H11:H24)</f>
        <v>72008807.38</v>
      </c>
      <c r="I25" s="33">
        <f>SUM(I11:I24)</f>
        <v>2556297.37</v>
      </c>
    </row>
    <row r="26" spans="1:9" ht="24.75" thickTop="1">
      <c r="A26" s="68" t="s">
        <v>27</v>
      </c>
      <c r="B26" s="67"/>
      <c r="C26" s="67"/>
      <c r="D26" s="67"/>
      <c r="E26" s="67"/>
      <c r="F26" s="67"/>
      <c r="G26" s="77"/>
      <c r="H26" s="24"/>
      <c r="I26" s="25"/>
    </row>
    <row r="27" spans="1:9" ht="24">
      <c r="A27" s="68" t="s">
        <v>28</v>
      </c>
      <c r="B27" s="67"/>
      <c r="C27" s="67"/>
      <c r="D27" s="67"/>
      <c r="E27" s="67"/>
      <c r="F27" s="67"/>
      <c r="G27" s="77"/>
      <c r="H27" s="61" t="s">
        <v>30</v>
      </c>
      <c r="I27" s="62"/>
    </row>
    <row r="28" spans="1:9" ht="24">
      <c r="A28" s="78" t="s">
        <v>29</v>
      </c>
      <c r="B28" s="79"/>
      <c r="C28" s="79"/>
      <c r="D28" s="79"/>
      <c r="E28" s="79"/>
      <c r="F28" s="79"/>
      <c r="G28" s="80"/>
      <c r="H28" s="63" t="s">
        <v>38</v>
      </c>
      <c r="I28" s="64"/>
    </row>
    <row r="29" spans="1:9" ht="24">
      <c r="A29" s="53" t="s">
        <v>40</v>
      </c>
      <c r="B29" s="53"/>
      <c r="C29" s="53"/>
      <c r="D29" s="53"/>
      <c r="E29" s="53"/>
      <c r="F29" s="53"/>
      <c r="G29" s="53"/>
      <c r="H29" s="53"/>
      <c r="I29" s="53"/>
    </row>
    <row r="30" ht="24">
      <c r="A30" s="26" t="s">
        <v>31</v>
      </c>
    </row>
    <row r="31" ht="24">
      <c r="A31" s="1" t="s">
        <v>32</v>
      </c>
    </row>
  </sheetData>
  <sheetProtection/>
  <mergeCells count="19">
    <mergeCell ref="A27:G27"/>
    <mergeCell ref="A28:G28"/>
    <mergeCell ref="A3:I3"/>
    <mergeCell ref="A1:I1"/>
    <mergeCell ref="A4:I4"/>
    <mergeCell ref="A5:I5"/>
    <mergeCell ref="A6:I6"/>
    <mergeCell ref="I9:I10"/>
    <mergeCell ref="F9:F10"/>
    <mergeCell ref="A29:I29"/>
    <mergeCell ref="I7:I8"/>
    <mergeCell ref="A9:A10"/>
    <mergeCell ref="B9:B10"/>
    <mergeCell ref="D9:D10"/>
    <mergeCell ref="A7:G8"/>
    <mergeCell ref="H28:I28"/>
    <mergeCell ref="A25:B25"/>
    <mergeCell ref="H27:I27"/>
    <mergeCell ref="A26:G26"/>
  </mergeCells>
  <printOptions/>
  <pageMargins left="0.35" right="0.2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2019-11-14T08:10:38Z</cp:lastPrinted>
  <dcterms:created xsi:type="dcterms:W3CDTF">2010-01-29T05:56:07Z</dcterms:created>
  <dcterms:modified xsi:type="dcterms:W3CDTF">2019-11-25T02:04:07Z</dcterms:modified>
  <cp:category/>
  <cp:version/>
  <cp:contentType/>
  <cp:contentStatus/>
</cp:coreProperties>
</file>